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8\CUENTA PÚBLICA ANUAL\Info Financ\"/>
    </mc:Choice>
  </mc:AlternateContent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 repairLoad="1"/>
</workbook>
</file>

<file path=xl/calcChain.xml><?xml version="1.0" encoding="utf-8"?>
<calcChain xmlns="http://schemas.openxmlformats.org/spreadsheetml/2006/main">
  <c r="G48" i="4" l="1"/>
  <c r="F48" i="4"/>
  <c r="E48" i="4"/>
  <c r="D48" i="4"/>
  <c r="C48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48" i="4" s="1"/>
  <c r="H17" i="4" l="1"/>
  <c r="D21" i="4" l="1"/>
  <c r="E21" i="4"/>
  <c r="F21" i="4"/>
  <c r="G21" i="4"/>
  <c r="C21" i="4"/>
  <c r="H7" i="4"/>
  <c r="H8" i="4"/>
  <c r="H9" i="4"/>
  <c r="H10" i="4"/>
  <c r="H11" i="4"/>
  <c r="H12" i="4"/>
  <c r="H13" i="4"/>
  <c r="H14" i="4"/>
  <c r="H15" i="4"/>
  <c r="H16" i="4"/>
  <c r="H18" i="4"/>
  <c r="H19" i="4"/>
  <c r="H6" i="4"/>
  <c r="H5" i="4"/>
  <c r="H21" i="4" l="1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<sst xmlns="http://schemas.openxmlformats.org/spreadsheetml/2006/main" count="67" uniqueCount="34">
  <si>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</si>
  <si>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</si>
  <si>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</si>
  <si>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</si>
  <si>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</si>
  <si>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</si>
  <si>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</si>
  <si>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</si>
  <si>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</si>
  <si>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</si>
  <si>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</si>
  <si>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</si>
  <si>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</si>
  <si>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</si>
  <si>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</si>
  <si>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</si>
  <si>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</si>
  <si>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</si>
  <si>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</si>
  <si>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</si>
  <si>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</si>
  <si>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</si>
  <si>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</si>
  <si>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</si>
  <si>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</si>
  <si>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</si>
  <si>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</si>
  <si>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</si>
  <si>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No comprendidos en las fracciones de la Ley de Ingresos causadas en ejercicios fiscales anteriores pendientes de liquidación o pago</t>
  </si>
  <si>
    <t>Municipio de León
Estado Analítico de Ingresos
Del 01 de Enero al 31 de Diciembre 2018</t>
  </si>
  <si>
    <t>Estado Analítico de Ingresos Por Fuente de Financiamiento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</si>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</sst>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3" fontId="0" fillId="0" borderId="12" xfId="0" applyNumberFormat="1" applyBorder="1" applyAlignment="1">
      <alignment horizontal="right"/>
    </xf>
    <xf numFmtId="3" fontId="3" fillId="0" borderId="12" xfId="8" applyNumberFormat="1" applyFont="1" applyFill="1" applyBorder="1" applyAlignment="1" applyProtection="1">
      <alignment vertical="top"/>
      <protection locked="0"/>
    </xf>
    <xf numFmtId="3" fontId="0" fillId="0" borderId="0" xfId="0" applyNumberFormat="1" applyAlignment="1">
      <alignment horizontal="right"/>
    </xf>
    <xf numFmtId="3" fontId="3" fillId="0" borderId="14" xfId="8" applyNumberFormat="1" applyFont="1" applyFill="1" applyBorder="1" applyAlignment="1" applyProtection="1">
      <alignment vertical="top"/>
      <protection locked="0"/>
    </xf>
    <xf numFmtId="3" fontId="0" fillId="0" borderId="14" xfId="0" applyNumberFormat="1" applyBorder="1" applyAlignment="1">
      <alignment horizontal="right"/>
    </xf>
    <xf numFmtId="3" fontId="3" fillId="0" borderId="13" xfId="8" applyNumberFormat="1" applyFont="1" applyFill="1" applyBorder="1" applyAlignment="1" applyProtection="1">
      <alignment vertical="top"/>
      <protection locked="0"/>
    </xf>
    <xf numFmtId="3" fontId="8" fillId="0" borderId="7" xfId="8" applyNumberFormat="1" applyFont="1" applyFill="1" applyBorder="1" applyAlignment="1" applyProtection="1">
      <alignment vertical="top"/>
      <protection locked="0"/>
    </xf>
    <xf numFmtId="3" fontId="3" fillId="0" borderId="11" xfId="8" applyNumberFormat="1" applyFont="1" applyFill="1" applyBorder="1" applyAlignment="1" applyProtection="1">
      <alignment vertical="top"/>
      <protection locked="0"/>
    </xf>
    <xf numFmtId="3" fontId="3" fillId="0" borderId="1" xfId="8" applyNumberFormat="1" applyFont="1" applyFill="1" applyBorder="1" applyAlignment="1" applyProtection="1">
      <alignment vertical="top"/>
      <protection locked="0"/>
    </xf>
    <xf numFmtId="3" fontId="6" fillId="0" borderId="8" xfId="8" applyNumberFormat="1" applyFont="1" applyFill="1" applyBorder="1" applyAlignment="1" applyProtection="1">
      <alignment vertical="top"/>
      <protection locked="0"/>
    </xf>
    <xf numFmtId="3" fontId="6" fillId="0" borderId="9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3" fontId="9" fillId="2" borderId="9" xfId="8" applyNumberFormat="1" applyFont="1" applyFill="1" applyBorder="1" applyAlignment="1" applyProtection="1">
      <alignment horizontal="center" vertical="center" wrapText="1"/>
      <protection locked="0"/>
    </xf>
    <xf numFmtId="3" fontId="9" fillId="2" borderId="12" xfId="8" applyNumberFormat="1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9" fillId="2" borderId="10" xfId="8" applyNumberFormat="1" applyFont="1" applyFill="1" applyBorder="1" applyAlignment="1">
      <alignment horizontal="center" vertical="center" wrapText="1"/>
    </xf>
    <xf numFmtId="3" fontId="9" fillId="2" borderId="7" xfId="8" applyNumberFormat="1" applyFont="1" applyFill="1" applyBorder="1" applyAlignment="1">
      <alignment horizontal="center" vertical="center" wrapText="1"/>
    </xf>
    <xf numFmtId="3" fontId="9" fillId="2" borderId="8" xfId="8" applyNumberFormat="1" applyFont="1" applyFill="1" applyBorder="1" applyAlignment="1">
      <alignment horizontal="center" vertical="center" wrapText="1"/>
    </xf>
    <xf numFmtId="3" fontId="9" fillId="2" borderId="13" xfId="8" applyNumberFormat="1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3" fontId="9" fillId="2" borderId="10" xfId="8" quotePrefix="1" applyNumberFormat="1" applyFont="1" applyFill="1" applyBorder="1" applyAlignment="1">
      <alignment horizontal="center" vertical="center" wrapText="1"/>
    </xf>
    <xf numFmtId="3" fontId="9" fillId="2" borderId="7" xfId="8" quotePrefix="1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 applyProtection="1">
      <alignment horizontal="left" vertical="top"/>
    </xf>
    <xf numFmtId="0" fontId="9" fillId="0" borderId="0" xfId="8" applyFont="1" applyFill="1" applyBorder="1" applyAlignment="1" applyProtection="1">
      <alignment horizontal="justify" vertical="top" wrapText="1"/>
    </xf>
    <xf numFmtId="3" fontId="9" fillId="0" borderId="12" xfId="8" applyNumberFormat="1" applyFont="1" applyFill="1" applyBorder="1" applyAlignment="1" applyProtection="1">
      <alignment vertical="top"/>
      <protection locked="0"/>
    </xf>
    <xf numFmtId="3" fontId="9" fillId="0" borderId="1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3" fontId="8" fillId="0" borderId="14" xfId="8" applyNumberFormat="1" applyFont="1" applyFill="1" applyBorder="1" applyAlignment="1" applyProtection="1">
      <alignment vertical="top"/>
      <protection locked="0"/>
    </xf>
    <xf numFmtId="3" fontId="8" fillId="0" borderId="2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left" vertical="top" indent="2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3" fontId="10" fillId="0" borderId="14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8" applyFont="1" applyFill="1" applyBorder="1" applyAlignment="1" applyProtection="1">
      <alignment horizontal="center" vertical="top"/>
    </xf>
    <xf numFmtId="3" fontId="9" fillId="0" borderId="14" xfId="8" applyNumberFormat="1" applyFont="1" applyFill="1" applyBorder="1" applyAlignment="1" applyProtection="1">
      <alignment vertical="top"/>
      <protection locked="0"/>
    </xf>
    <xf numFmtId="3" fontId="9" fillId="0" borderId="2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</xf>
    <xf numFmtId="0" fontId="9" fillId="0" borderId="5" xfId="9" applyFont="1" applyFill="1" applyBorder="1" applyAlignment="1" applyProtection="1">
      <alignment horizontal="center" vertical="top"/>
    </xf>
    <xf numFmtId="3" fontId="9" fillId="0" borderId="13" xfId="8" applyNumberFormat="1" applyFont="1" applyFill="1" applyBorder="1" applyAlignment="1" applyProtection="1">
      <alignment vertical="top"/>
      <protection locked="0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1089660</xdr:colOff>
      <xdr:row>0</xdr:row>
      <xdr:rowOff>487680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11734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50.8554687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28" t="s">
        <v>29</v>
      </c>
      <c r="B1" s="29"/>
      <c r="C1" s="29"/>
      <c r="D1" s="29"/>
      <c r="E1" s="29"/>
      <c r="F1" s="29"/>
      <c r="G1" s="29"/>
      <c r="H1" s="30"/>
    </row>
    <row r="2" spans="1:8" s="3" customFormat="1" x14ac:dyDescent="0.2">
      <c r="A2" s="31" t="s">
        <v>19</v>
      </c>
      <c r="B2" s="32"/>
      <c r="C2" s="29" t="s">
        <v>27</v>
      </c>
      <c r="D2" s="29"/>
      <c r="E2" s="29"/>
      <c r="F2" s="29"/>
      <c r="G2" s="29"/>
      <c r="H2" s="37" t="s">
        <v>24</v>
      </c>
    </row>
    <row r="3" spans="1:8" s="1" customFormat="1" ht="24.9" customHeight="1" x14ac:dyDescent="0.2">
      <c r="A3" s="33"/>
      <c r="B3" s="34"/>
      <c r="C3" s="6" t="s">
        <v>20</v>
      </c>
      <c r="D3" s="7" t="s">
        <v>25</v>
      </c>
      <c r="E3" s="7" t="s">
        <v>21</v>
      </c>
      <c r="F3" s="7" t="s">
        <v>22</v>
      </c>
      <c r="G3" s="8" t="s">
        <v>23</v>
      </c>
      <c r="H3" s="38"/>
    </row>
    <row r="4" spans="1:8" s="1" customFormat="1" x14ac:dyDescent="0.2">
      <c r="A4" s="35"/>
      <c r="B4" s="36"/>
      <c r="C4" s="9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x14ac:dyDescent="0.2">
      <c r="A5" s="2" t="s">
        <v>0</v>
      </c>
      <c r="C5" s="17">
        <v>1106994079</v>
      </c>
      <c r="D5" s="18">
        <v>0</v>
      </c>
      <c r="E5" s="19">
        <v>1106994079</v>
      </c>
      <c r="F5" s="18">
        <v>1104636027.76</v>
      </c>
      <c r="G5" s="18">
        <v>1104636027.76</v>
      </c>
      <c r="H5" s="18">
        <f t="shared" ref="H5:H19" si="0">G5-C5</f>
        <v>-2358051.2400000095</v>
      </c>
    </row>
    <row r="6" spans="1:8" x14ac:dyDescent="0.2">
      <c r="A6" s="2" t="s">
        <v>1</v>
      </c>
      <c r="C6" s="20">
        <v>0</v>
      </c>
      <c r="D6" s="20">
        <v>0</v>
      </c>
      <c r="E6" s="19"/>
      <c r="F6" s="20">
        <v>0</v>
      </c>
      <c r="G6" s="20">
        <v>0</v>
      </c>
      <c r="H6" s="20">
        <f t="shared" si="0"/>
        <v>0</v>
      </c>
    </row>
    <row r="7" spans="1:8" x14ac:dyDescent="0.2">
      <c r="A7" s="2" t="s">
        <v>2</v>
      </c>
      <c r="C7" s="21">
        <v>26226</v>
      </c>
      <c r="D7" s="20">
        <v>0</v>
      </c>
      <c r="E7" s="19">
        <v>26226</v>
      </c>
      <c r="F7" s="20">
        <v>31214.14</v>
      </c>
      <c r="G7" s="20">
        <v>31214.14</v>
      </c>
      <c r="H7" s="20">
        <f t="shared" si="0"/>
        <v>4988.1399999999994</v>
      </c>
    </row>
    <row r="8" spans="1:8" x14ac:dyDescent="0.2">
      <c r="A8" s="2" t="s">
        <v>3</v>
      </c>
      <c r="C8" s="21">
        <v>342050557</v>
      </c>
      <c r="D8" s="20">
        <v>7439851</v>
      </c>
      <c r="E8" s="19">
        <v>349490408</v>
      </c>
      <c r="F8" s="20">
        <v>363911277.56999999</v>
      </c>
      <c r="G8" s="20">
        <v>363911277.56999999</v>
      </c>
      <c r="H8" s="20">
        <f t="shared" si="0"/>
        <v>21860720.569999993</v>
      </c>
    </row>
    <row r="9" spans="1:8" x14ac:dyDescent="0.2">
      <c r="A9" s="2" t="s">
        <v>4</v>
      </c>
      <c r="C9" s="21">
        <v>87112077</v>
      </c>
      <c r="D9" s="20">
        <v>57143419</v>
      </c>
      <c r="E9" s="19">
        <v>144255496</v>
      </c>
      <c r="F9" s="20">
        <v>159397554.25999999</v>
      </c>
      <c r="G9" s="20">
        <v>159397554.25999999</v>
      </c>
      <c r="H9" s="20">
        <f t="shared" si="0"/>
        <v>72285477.25999999</v>
      </c>
    </row>
    <row r="10" spans="1:8" x14ac:dyDescent="0.2">
      <c r="A10" s="4">
        <v>51</v>
      </c>
      <c r="B10" s="5" t="s">
        <v>5</v>
      </c>
      <c r="C10" s="21">
        <v>87112077</v>
      </c>
      <c r="D10" s="20">
        <v>57143419</v>
      </c>
      <c r="E10" s="19">
        <v>144255496</v>
      </c>
      <c r="F10" s="20">
        <v>159397554.25999999</v>
      </c>
      <c r="G10" s="20">
        <v>159397554.25999999</v>
      </c>
      <c r="H10" s="20">
        <f t="shared" si="0"/>
        <v>72285477.25999999</v>
      </c>
    </row>
    <row r="11" spans="1:8" x14ac:dyDescent="0.2">
      <c r="A11" s="4">
        <v>52</v>
      </c>
      <c r="B11" s="5" t="s">
        <v>6</v>
      </c>
      <c r="C11" s="20">
        <v>0</v>
      </c>
      <c r="D11" s="20">
        <v>0</v>
      </c>
      <c r="E11" s="19"/>
      <c r="F11" s="20">
        <v>0</v>
      </c>
      <c r="G11" s="20">
        <v>0</v>
      </c>
      <c r="H11" s="20">
        <f t="shared" si="0"/>
        <v>0</v>
      </c>
    </row>
    <row r="12" spans="1:8" x14ac:dyDescent="0.2">
      <c r="A12" s="2" t="s">
        <v>7</v>
      </c>
      <c r="C12" s="21">
        <v>190181767</v>
      </c>
      <c r="D12" s="20">
        <v>36608081.340000004</v>
      </c>
      <c r="E12" s="19">
        <v>226789848.34</v>
      </c>
      <c r="F12" s="20">
        <v>247435508.81999999</v>
      </c>
      <c r="G12" s="20">
        <v>247435508.81999999</v>
      </c>
      <c r="H12" s="20">
        <f t="shared" si="0"/>
        <v>57253741.819999993</v>
      </c>
    </row>
    <row r="13" spans="1:8" x14ac:dyDescent="0.2">
      <c r="A13" s="4">
        <v>61</v>
      </c>
      <c r="B13" s="5" t="s">
        <v>5</v>
      </c>
      <c r="C13" s="21">
        <v>190181767</v>
      </c>
      <c r="D13" s="20">
        <v>36608081.340000004</v>
      </c>
      <c r="E13" s="19">
        <v>226789848.34</v>
      </c>
      <c r="F13" s="20">
        <v>247435508.81999999</v>
      </c>
      <c r="G13" s="20">
        <v>247435508.81999999</v>
      </c>
      <c r="H13" s="20">
        <f t="shared" si="0"/>
        <v>57253741.819999993</v>
      </c>
    </row>
    <row r="14" spans="1:8" x14ac:dyDescent="0.2">
      <c r="A14" s="4">
        <v>62</v>
      </c>
      <c r="B14" s="5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f t="shared" si="0"/>
        <v>0</v>
      </c>
    </row>
    <row r="15" spans="1:8" ht="30.6" x14ac:dyDescent="0.2">
      <c r="A15" s="15"/>
      <c r="B15" s="16" t="s">
        <v>28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f t="shared" si="0"/>
        <v>0</v>
      </c>
    </row>
    <row r="16" spans="1:8" x14ac:dyDescent="0.2">
      <c r="A16" s="2" t="s">
        <v>8</v>
      </c>
      <c r="C16" s="20">
        <v>0</v>
      </c>
      <c r="D16" s="20">
        <v>0</v>
      </c>
      <c r="E16" s="20">
        <v>0</v>
      </c>
      <c r="F16" s="20"/>
      <c r="G16" s="20"/>
      <c r="H16" s="20">
        <f t="shared" si="0"/>
        <v>0</v>
      </c>
    </row>
    <row r="17" spans="1:8" x14ac:dyDescent="0.2">
      <c r="A17" s="2" t="s">
        <v>9</v>
      </c>
      <c r="C17" s="21">
        <v>3198218549</v>
      </c>
      <c r="D17" s="20">
        <v>1073503600.64</v>
      </c>
      <c r="E17" s="19">
        <v>4271722149.6399999</v>
      </c>
      <c r="F17" s="20">
        <v>4069990283.5599999</v>
      </c>
      <c r="G17" s="19">
        <v>4069990283.5599999</v>
      </c>
      <c r="H17" s="20">
        <f t="shared" si="0"/>
        <v>871771734.55999994</v>
      </c>
    </row>
    <row r="18" spans="1:8" x14ac:dyDescent="0.2">
      <c r="A18" s="2" t="s">
        <v>11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f t="shared" si="0"/>
        <v>0</v>
      </c>
    </row>
    <row r="19" spans="1:8" x14ac:dyDescent="0.2">
      <c r="A19" s="2" t="s">
        <v>10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f t="shared" si="0"/>
        <v>0</v>
      </c>
    </row>
    <row r="20" spans="1:8" x14ac:dyDescent="0.2">
      <c r="C20" s="22"/>
      <c r="D20" s="22"/>
      <c r="E20" s="22"/>
      <c r="F20" s="22"/>
      <c r="G20" s="22"/>
      <c r="H20" s="22"/>
    </row>
    <row r="21" spans="1:8" x14ac:dyDescent="0.2">
      <c r="A21" s="11"/>
      <c r="B21" s="12" t="s">
        <v>18</v>
      </c>
      <c r="C21" s="23">
        <f t="shared" ref="C21:H21" si="1">C17+C19+C18+C16+C12+C9+C8+C7+C5</f>
        <v>4924583255</v>
      </c>
      <c r="D21" s="23">
        <f t="shared" si="1"/>
        <v>1174694951.98</v>
      </c>
      <c r="E21" s="23">
        <f t="shared" si="1"/>
        <v>6099278206.9799995</v>
      </c>
      <c r="F21" s="23">
        <f t="shared" si="1"/>
        <v>5945401866.1100006</v>
      </c>
      <c r="G21" s="23">
        <f t="shared" si="1"/>
        <v>5945401866.1100006</v>
      </c>
      <c r="H21" s="23">
        <f t="shared" si="1"/>
        <v>1020818611.1099998</v>
      </c>
    </row>
    <row r="22" spans="1:8" x14ac:dyDescent="0.2">
      <c r="A22" s="13"/>
      <c r="B22" s="14"/>
      <c r="C22" s="24"/>
      <c r="D22" s="24"/>
      <c r="E22" s="25"/>
      <c r="F22" s="26" t="s">
        <v>26</v>
      </c>
      <c r="G22" s="27"/>
      <c r="H22" s="22"/>
    </row>
    <row r="23" spans="1:8" x14ac:dyDescent="0.2">
      <c r="A23" s="39" t="s">
        <v>30</v>
      </c>
      <c r="B23" s="40"/>
      <c r="C23" s="41" t="s">
        <v>27</v>
      </c>
      <c r="D23" s="41"/>
      <c r="E23" s="41"/>
      <c r="F23" s="41"/>
      <c r="G23" s="41"/>
      <c r="H23" s="42" t="s">
        <v>24</v>
      </c>
    </row>
    <row r="24" spans="1:8" ht="20.399999999999999" x14ac:dyDescent="0.2">
      <c r="A24" s="43"/>
      <c r="B24" s="44"/>
      <c r="C24" s="45" t="s">
        <v>20</v>
      </c>
      <c r="D24" s="46" t="s">
        <v>25</v>
      </c>
      <c r="E24" s="46" t="s">
        <v>21</v>
      </c>
      <c r="F24" s="46" t="s">
        <v>22</v>
      </c>
      <c r="G24" s="47" t="s">
        <v>23</v>
      </c>
      <c r="H24" s="48"/>
    </row>
    <row r="25" spans="1:8" x14ac:dyDescent="0.2">
      <c r="A25" s="49"/>
      <c r="B25" s="50"/>
      <c r="C25" s="51" t="s">
        <v>12</v>
      </c>
      <c r="D25" s="52" t="s">
        <v>13</v>
      </c>
      <c r="E25" s="52" t="s">
        <v>14</v>
      </c>
      <c r="F25" s="52" t="s">
        <v>15</v>
      </c>
      <c r="G25" s="52" t="s">
        <v>16</v>
      </c>
      <c r="H25" s="52" t="s">
        <v>17</v>
      </c>
    </row>
    <row r="26" spans="1:8" x14ac:dyDescent="0.2">
      <c r="A26" s="53" t="s">
        <v>31</v>
      </c>
      <c r="B26" s="54"/>
      <c r="C26" s="55">
        <v>4924583255</v>
      </c>
      <c r="D26" s="56">
        <v>1174694951.98</v>
      </c>
      <c r="E26" s="55">
        <v>6099278206.9799995</v>
      </c>
      <c r="F26" s="55">
        <v>5945401866.1100006</v>
      </c>
      <c r="G26" s="55">
        <v>5945401866.1100006</v>
      </c>
      <c r="H26" s="55">
        <f t="shared" ref="H26:H38" si="2">G26-C26</f>
        <v>1020818611.1100006</v>
      </c>
    </row>
    <row r="27" spans="1:8" x14ac:dyDescent="0.2">
      <c r="A27" s="57"/>
      <c r="B27" s="58" t="s">
        <v>0</v>
      </c>
      <c r="C27" s="59">
        <v>1106994079</v>
      </c>
      <c r="D27" s="60">
        <v>0</v>
      </c>
      <c r="E27" s="59">
        <v>1106994079</v>
      </c>
      <c r="F27" s="59">
        <v>1104636027.76</v>
      </c>
      <c r="G27" s="59">
        <v>1104636027.76</v>
      </c>
      <c r="H27" s="59">
        <f t="shared" si="2"/>
        <v>-2358051.2400000095</v>
      </c>
    </row>
    <row r="28" spans="1:8" x14ac:dyDescent="0.2">
      <c r="A28" s="57"/>
      <c r="B28" s="58" t="s">
        <v>2</v>
      </c>
      <c r="C28" s="59">
        <v>26226</v>
      </c>
      <c r="D28" s="60">
        <v>0</v>
      </c>
      <c r="E28" s="59">
        <v>26226</v>
      </c>
      <c r="F28" s="59">
        <v>31214.14</v>
      </c>
      <c r="G28" s="59">
        <v>31214.14</v>
      </c>
      <c r="H28" s="59">
        <f t="shared" si="2"/>
        <v>4988.1399999999994</v>
      </c>
    </row>
    <row r="29" spans="1:8" x14ac:dyDescent="0.2">
      <c r="A29" s="57"/>
      <c r="B29" s="58" t="s">
        <v>3</v>
      </c>
      <c r="C29" s="59">
        <v>342050557</v>
      </c>
      <c r="D29" s="60">
        <v>7439851</v>
      </c>
      <c r="E29" s="59">
        <v>349490408</v>
      </c>
      <c r="F29" s="59">
        <v>363911277.56999999</v>
      </c>
      <c r="G29" s="59">
        <v>363911277.56999999</v>
      </c>
      <c r="H29" s="59">
        <f t="shared" si="2"/>
        <v>21860720.569999993</v>
      </c>
    </row>
    <row r="30" spans="1:8" x14ac:dyDescent="0.2">
      <c r="A30" s="57"/>
      <c r="B30" s="58" t="s">
        <v>4</v>
      </c>
      <c r="C30" s="59">
        <v>87112077</v>
      </c>
      <c r="D30" s="60">
        <v>57143419</v>
      </c>
      <c r="E30" s="59">
        <v>144255496</v>
      </c>
      <c r="F30" s="59">
        <v>159397554.25999999</v>
      </c>
      <c r="G30" s="59">
        <v>159397554.25999999</v>
      </c>
      <c r="H30" s="59">
        <f t="shared" si="2"/>
        <v>72285477.25999999</v>
      </c>
    </row>
    <row r="31" spans="1:8" x14ac:dyDescent="0.2">
      <c r="A31" s="57"/>
      <c r="B31" s="61" t="s">
        <v>5</v>
      </c>
      <c r="C31" s="59">
        <v>87112077</v>
      </c>
      <c r="D31" s="60">
        <v>57143419</v>
      </c>
      <c r="E31" s="59">
        <v>144255496</v>
      </c>
      <c r="F31" s="59">
        <v>159397554.25999999</v>
      </c>
      <c r="G31" s="59">
        <v>159397554.25999999</v>
      </c>
      <c r="H31" s="59">
        <f t="shared" si="2"/>
        <v>72285477.25999999</v>
      </c>
    </row>
    <row r="32" spans="1:8" x14ac:dyDescent="0.2">
      <c r="A32" s="57"/>
      <c r="B32" s="61" t="s">
        <v>6</v>
      </c>
      <c r="C32" s="59">
        <v>0</v>
      </c>
      <c r="D32" s="60">
        <v>0</v>
      </c>
      <c r="E32" s="59"/>
      <c r="F32" s="59">
        <v>0</v>
      </c>
      <c r="G32" s="59">
        <v>0</v>
      </c>
      <c r="H32" s="59">
        <f t="shared" si="2"/>
        <v>0</v>
      </c>
    </row>
    <row r="33" spans="1:8" x14ac:dyDescent="0.2">
      <c r="A33" s="57"/>
      <c r="B33" s="58" t="s">
        <v>7</v>
      </c>
      <c r="C33" s="59">
        <v>190181767</v>
      </c>
      <c r="D33" s="60">
        <v>36608081.340000004</v>
      </c>
      <c r="E33" s="59">
        <v>226789848.34</v>
      </c>
      <c r="F33" s="59">
        <v>247435508.81999999</v>
      </c>
      <c r="G33" s="59">
        <v>247435508.81999999</v>
      </c>
      <c r="H33" s="59">
        <f t="shared" si="2"/>
        <v>57253741.819999993</v>
      </c>
    </row>
    <row r="34" spans="1:8" x14ac:dyDescent="0.2">
      <c r="A34" s="57"/>
      <c r="B34" s="61" t="s">
        <v>5</v>
      </c>
      <c r="C34" s="59">
        <v>190181767</v>
      </c>
      <c r="D34" s="60">
        <v>36608081.340000004</v>
      </c>
      <c r="E34" s="59">
        <v>226789848.34</v>
      </c>
      <c r="F34" s="59">
        <v>247435508.81999999</v>
      </c>
      <c r="G34" s="59">
        <v>247435508.81999999</v>
      </c>
      <c r="H34" s="59">
        <f t="shared" si="2"/>
        <v>57253741.819999993</v>
      </c>
    </row>
    <row r="35" spans="1:8" x14ac:dyDescent="0.2">
      <c r="A35" s="57"/>
      <c r="B35" s="61" t="s">
        <v>6</v>
      </c>
      <c r="C35" s="59">
        <v>0</v>
      </c>
      <c r="D35" s="60">
        <v>0</v>
      </c>
      <c r="E35" s="59"/>
      <c r="F35" s="59">
        <v>0</v>
      </c>
      <c r="G35" s="59">
        <v>0</v>
      </c>
      <c r="H35" s="59">
        <f t="shared" si="2"/>
        <v>0</v>
      </c>
    </row>
    <row r="36" spans="1:8" ht="30.6" x14ac:dyDescent="0.2">
      <c r="A36" s="57"/>
      <c r="B36" s="62" t="s">
        <v>28</v>
      </c>
      <c r="C36" s="59">
        <v>0</v>
      </c>
      <c r="D36" s="60">
        <v>0</v>
      </c>
      <c r="E36" s="59">
        <v>0</v>
      </c>
      <c r="F36" s="59">
        <v>0</v>
      </c>
      <c r="G36" s="59">
        <v>0</v>
      </c>
      <c r="H36" s="59">
        <f t="shared" si="2"/>
        <v>0</v>
      </c>
    </row>
    <row r="37" spans="1:8" x14ac:dyDescent="0.2">
      <c r="A37" s="57"/>
      <c r="B37" s="58" t="s">
        <v>9</v>
      </c>
      <c r="C37" s="63">
        <v>3198218549</v>
      </c>
      <c r="D37" s="64">
        <v>1073503600.64</v>
      </c>
      <c r="E37" s="59">
        <v>4271722149.6399999</v>
      </c>
      <c r="F37" s="59">
        <v>4069990283.5599999</v>
      </c>
      <c r="G37" s="59">
        <v>4069990283.5599999</v>
      </c>
      <c r="H37" s="59">
        <f t="shared" si="2"/>
        <v>871771734.55999994</v>
      </c>
    </row>
    <row r="38" spans="1:8" x14ac:dyDescent="0.2">
      <c r="A38" s="57"/>
      <c r="B38" s="58" t="s">
        <v>11</v>
      </c>
      <c r="C38" s="59">
        <v>0</v>
      </c>
      <c r="D38" s="60">
        <v>0</v>
      </c>
      <c r="E38" s="59">
        <v>0</v>
      </c>
      <c r="F38" s="59">
        <v>0</v>
      </c>
      <c r="G38" s="59">
        <v>0</v>
      </c>
      <c r="H38" s="59">
        <f t="shared" si="2"/>
        <v>0</v>
      </c>
    </row>
    <row r="39" spans="1:8" x14ac:dyDescent="0.2">
      <c r="A39" s="65"/>
      <c r="B39" s="58"/>
      <c r="C39" s="59"/>
      <c r="D39" s="60"/>
      <c r="E39" s="59"/>
      <c r="F39" s="59"/>
      <c r="G39" s="59"/>
      <c r="H39" s="59"/>
    </row>
    <row r="40" spans="1:8" x14ac:dyDescent="0.2">
      <c r="A40" s="53" t="s">
        <v>32</v>
      </c>
      <c r="B40" s="54"/>
      <c r="C40" s="66">
        <v>0</v>
      </c>
      <c r="D40" s="67">
        <v>0</v>
      </c>
      <c r="E40" s="66">
        <v>0</v>
      </c>
      <c r="F40" s="66">
        <v>0</v>
      </c>
      <c r="G40" s="66">
        <v>0</v>
      </c>
      <c r="H40" s="66">
        <v>0</v>
      </c>
    </row>
    <row r="41" spans="1:8" x14ac:dyDescent="0.2">
      <c r="A41" s="57"/>
      <c r="B41" s="58" t="s">
        <v>1</v>
      </c>
      <c r="C41" s="59">
        <v>0</v>
      </c>
      <c r="D41" s="60">
        <v>0</v>
      </c>
      <c r="E41" s="59">
        <v>0</v>
      </c>
      <c r="F41" s="59">
        <v>0</v>
      </c>
      <c r="G41" s="59">
        <v>0</v>
      </c>
      <c r="H41" s="59">
        <v>0</v>
      </c>
    </row>
    <row r="42" spans="1:8" x14ac:dyDescent="0.2">
      <c r="A42" s="57"/>
      <c r="B42" s="58" t="s">
        <v>8</v>
      </c>
      <c r="C42" s="59">
        <v>0</v>
      </c>
      <c r="D42" s="60">
        <v>0</v>
      </c>
      <c r="E42" s="59">
        <v>0</v>
      </c>
      <c r="F42" s="59">
        <v>0</v>
      </c>
      <c r="G42" s="59">
        <v>0</v>
      </c>
      <c r="H42" s="59">
        <v>0</v>
      </c>
    </row>
    <row r="43" spans="1:8" x14ac:dyDescent="0.2">
      <c r="A43" s="57"/>
      <c r="B43" s="58" t="s">
        <v>11</v>
      </c>
      <c r="C43" s="59">
        <v>0</v>
      </c>
      <c r="D43" s="60">
        <v>0</v>
      </c>
      <c r="E43" s="59">
        <v>0</v>
      </c>
      <c r="F43" s="59">
        <v>0</v>
      </c>
      <c r="G43" s="59">
        <v>0</v>
      </c>
      <c r="H43" s="59">
        <v>0</v>
      </c>
    </row>
    <row r="44" spans="1:8" x14ac:dyDescent="0.2">
      <c r="A44" s="65"/>
      <c r="B44" s="58"/>
      <c r="C44" s="59"/>
      <c r="D44" s="60"/>
      <c r="E44" s="59"/>
      <c r="F44" s="59"/>
      <c r="G44" s="59"/>
      <c r="H44" s="59"/>
    </row>
    <row r="45" spans="1:8" x14ac:dyDescent="0.2">
      <c r="A45" s="68" t="s">
        <v>33</v>
      </c>
      <c r="B45" s="68"/>
      <c r="C45" s="66">
        <v>0</v>
      </c>
      <c r="D45" s="67">
        <v>0</v>
      </c>
      <c r="E45" s="66">
        <v>0</v>
      </c>
      <c r="F45" s="66">
        <v>0</v>
      </c>
      <c r="G45" s="66">
        <v>0</v>
      </c>
      <c r="H45" s="66">
        <v>0</v>
      </c>
    </row>
    <row r="46" spans="1:8" x14ac:dyDescent="0.2">
      <c r="A46" s="69"/>
      <c r="B46" s="58" t="s">
        <v>10</v>
      </c>
      <c r="C46" s="66">
        <v>0</v>
      </c>
      <c r="D46" s="67">
        <v>0</v>
      </c>
      <c r="E46" s="66">
        <v>0</v>
      </c>
      <c r="F46" s="66">
        <v>0</v>
      </c>
      <c r="G46" s="66">
        <v>0</v>
      </c>
      <c r="H46" s="66">
        <v>0</v>
      </c>
    </row>
    <row r="47" spans="1:8" x14ac:dyDescent="0.2">
      <c r="A47" s="69"/>
      <c r="B47" s="58"/>
      <c r="C47" s="70"/>
      <c r="D47" s="67"/>
      <c r="E47" s="66"/>
      <c r="F47" s="66"/>
      <c r="G47" s="66"/>
      <c r="H47" s="66"/>
    </row>
    <row r="48" spans="1:8" x14ac:dyDescent="0.2">
      <c r="A48" s="71"/>
      <c r="B48" s="72" t="s">
        <v>18</v>
      </c>
      <c r="C48" s="23">
        <f>C45+C40+C26</f>
        <v>4924583255</v>
      </c>
      <c r="D48" s="23">
        <f>D45+D40+D37+D33+D30+D29</f>
        <v>1174694951.98</v>
      </c>
      <c r="E48" s="23">
        <f>E37+E33+E30+E27+E28+E29</f>
        <v>6099278206.9799995</v>
      </c>
      <c r="F48" s="23">
        <f>F37+F33+F30+F29+F28+F27</f>
        <v>5945401866.1100006</v>
      </c>
      <c r="G48" s="23">
        <f>G37+G34+G31+G29+G28+G27</f>
        <v>5945401866.1100006</v>
      </c>
      <c r="H48" s="23">
        <f>H45+H40+H26</f>
        <v>1020818611.1100006</v>
      </c>
    </row>
    <row r="49" spans="1:8" x14ac:dyDescent="0.2">
      <c r="A49" s="73"/>
      <c r="B49" s="74"/>
      <c r="C49" s="75"/>
      <c r="D49" s="75"/>
      <c r="E49" s="75"/>
      <c r="F49" s="76" t="s">
        <v>26</v>
      </c>
      <c r="G49" s="77"/>
      <c r="H49" s="78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A23:B25"/>
    <mergeCell ref="C23:G23"/>
    <mergeCell ref="H23:H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4:H4 F25:G25 C25" numberStoredAsText="1"/>
    <ignoredError sqref="C5:H22 C26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2017-03-30T22:07:26Z</cp:lastPrinted>
  <dcterms:created xsi:type="dcterms:W3CDTF">2012-12-11T20:48:19Z</dcterms:created>
  <dcterms:modified xsi:type="dcterms:W3CDTF">2019-11-13T17:15:52Z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